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мф" sheetId="2" r:id="rId1"/>
  </sheets>
  <definedNames>
    <definedName name="_xlnm.Print_Area" localSheetId="0">мф!$A$1:$F$24</definedName>
  </definedNames>
  <calcPr calcId="124519"/>
</workbook>
</file>

<file path=xl/calcChain.xml><?xml version="1.0" encoding="utf-8"?>
<calcChain xmlns="http://schemas.openxmlformats.org/spreadsheetml/2006/main">
  <c r="F7" i="2"/>
  <c r="E7"/>
  <c r="F21"/>
  <c r="E21"/>
  <c r="F20"/>
  <c r="E20"/>
  <c r="F19"/>
  <c r="E19"/>
  <c r="F18"/>
  <c r="E18"/>
  <c r="F17"/>
  <c r="E17"/>
  <c r="F16"/>
  <c r="E16"/>
  <c r="D15"/>
  <c r="C15"/>
  <c r="F14"/>
  <c r="E14"/>
  <c r="F13"/>
  <c r="E13"/>
  <c r="F12"/>
  <c r="E12"/>
  <c r="F11"/>
  <c r="E11"/>
  <c r="F10"/>
  <c r="E10"/>
  <c r="F9"/>
  <c r="E9"/>
  <c r="F8"/>
  <c r="E8"/>
  <c r="F6"/>
  <c r="E6"/>
  <c r="D5"/>
  <c r="C5"/>
  <c r="C22" l="1"/>
  <c r="E15"/>
  <c r="E5"/>
  <c r="F5"/>
  <c r="F15"/>
  <c r="D22"/>
  <c r="E22" l="1"/>
  <c r="F22"/>
</calcChain>
</file>

<file path=xl/sharedStrings.xml><?xml version="1.0" encoding="utf-8"?>
<sst xmlns="http://schemas.openxmlformats.org/spreadsheetml/2006/main" count="26" uniqueCount="26">
  <si>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</si>
  <si>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</si>
  <si>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</si>
  <si>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</si>
  <si>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</si>
  <si>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</si>
  <si>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</si>
  <si>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</si>
  <si>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</si>
  <si>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</si>
  <si>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</si>
  <si>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</si>
  <si>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</si>
  <si>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</si>
  <si>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</si>
  <si>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</si>
  <si>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</si>
  <si>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</si>
  <si>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</si>
  <si>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 xml:space="preserve"> темп роста, %</t>
  </si>
  <si>
    <t>- налог, взимаемый в связи с применением патентной системы налогообложения</t>
  </si>
  <si>
    <t>-доходы от продажи материальных и нематериальных активов</t>
  </si>
  <si>
    <t xml:space="preserve">-акцизы по подакцизным товарам (продукции), производимым на территории Российской Федерации
</t>
  </si>
  <si>
    <t>Факт за январь-февраль 2014</t>
  </si>
  <si>
    <t>Факт за январь-февраль  2015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</si>
  <si>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 - феврале2014-2015 г.г.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</si>
</sst>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"/>
      <family val="1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3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64" fontId="1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6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SheetLayoutView="96" workbookViewId="0">
      <selection activeCell="J2" sqref="J2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6">
      <c r="E1" s="27"/>
      <c r="F1" s="27"/>
    </row>
    <row r="2" spans="2:6" ht="55.5" customHeight="1">
      <c r="B2" s="28" t="s">
        <v>25</v>
      </c>
      <c r="C2" s="28"/>
      <c r="D2" s="28"/>
      <c r="E2" s="28"/>
      <c r="F2" s="28"/>
    </row>
    <row r="3" spans="2:6" ht="15.75" customHeight="1">
      <c r="B3" s="3"/>
      <c r="F3" s="2" t="s">
        <v>16</v>
      </c>
    </row>
    <row r="4" spans="2:6" ht="38.25" customHeight="1">
      <c r="B4" s="7" t="s">
        <v>0</v>
      </c>
      <c r="C4" s="8" t="s">
        <v>23</v>
      </c>
      <c r="D4" s="23" t="s">
        <v>24</v>
      </c>
      <c r="E4" s="8" t="s">
        <v>14</v>
      </c>
      <c r="F4" s="8" t="s">
        <v>19</v>
      </c>
    </row>
    <row r="5" spans="2:6" ht="22.5" customHeight="1">
      <c r="B5" s="1" t="s">
        <v>1</v>
      </c>
      <c r="C5" s="21">
        <f>C6+C7+C8+C9+C10+C11+C12+C13+C14</f>
        <v>554081.70000000007</v>
      </c>
      <c r="D5" s="21">
        <f>D6+D7+D8+D9+D10+D11+D12+D13+D14</f>
        <v>550713.40000000014</v>
      </c>
      <c r="E5" s="12">
        <f>D5-C5</f>
        <v>-3368.2999999999302</v>
      </c>
      <c r="F5" s="13">
        <f>D5/C5*100</f>
        <v>99.392093259892917</v>
      </c>
    </row>
    <row r="6" spans="2:6" ht="24" customHeight="1">
      <c r="B6" s="4" t="s">
        <v>2</v>
      </c>
      <c r="C6" s="24">
        <v>347242.6</v>
      </c>
      <c r="D6" s="24">
        <v>337024.4</v>
      </c>
      <c r="E6" s="14">
        <f t="shared" ref="E6:E21" si="0">D6-C6</f>
        <v>-10218.199999999953</v>
      </c>
      <c r="F6" s="15">
        <f t="shared" ref="F6:F20" si="1">D6/C6*100</f>
        <v>97.057331099352453</v>
      </c>
    </row>
    <row r="7" spans="2:6" ht="43.5" customHeight="1">
      <c r="B7" s="18" t="s">
        <v>22</v>
      </c>
      <c r="C7" s="26">
        <v>4864.3999999999996</v>
      </c>
      <c r="D7" s="24">
        <v>3513.8</v>
      </c>
      <c r="E7" s="14">
        <f t="shared" si="0"/>
        <v>-1350.5999999999995</v>
      </c>
      <c r="F7" s="15">
        <f t="shared" si="1"/>
        <v>72.235013567963165</v>
      </c>
    </row>
    <row r="8" spans="2:6" ht="27.75" customHeight="1">
      <c r="B8" s="4" t="s">
        <v>3</v>
      </c>
      <c r="C8" s="24">
        <v>73992.7</v>
      </c>
      <c r="D8" s="24">
        <v>74802.200000000012</v>
      </c>
      <c r="E8" s="14">
        <f t="shared" si="0"/>
        <v>809.50000000001455</v>
      </c>
      <c r="F8" s="15">
        <f>D8/C8*100</f>
        <v>101.0940268431886</v>
      </c>
    </row>
    <row r="9" spans="2:6" ht="24.75" customHeight="1">
      <c r="B9" s="4" t="s">
        <v>4</v>
      </c>
      <c r="C9" s="24">
        <v>19.100000000000001</v>
      </c>
      <c r="D9" s="24">
        <v>5.7999999999999972</v>
      </c>
      <c r="E9" s="14">
        <f t="shared" si="0"/>
        <v>-13.300000000000004</v>
      </c>
      <c r="F9" s="15">
        <f t="shared" si="1"/>
        <v>30.36649214659684</v>
      </c>
    </row>
    <row r="10" spans="2:6" ht="27" customHeight="1">
      <c r="B10" s="16" t="s">
        <v>20</v>
      </c>
      <c r="C10" s="24">
        <v>4663.2</v>
      </c>
      <c r="D10" s="24">
        <v>7544.4</v>
      </c>
      <c r="E10" s="14">
        <f t="shared" si="0"/>
        <v>2881.2</v>
      </c>
      <c r="F10" s="15">
        <f t="shared" si="1"/>
        <v>161.78589809572824</v>
      </c>
    </row>
    <row r="11" spans="2:6" ht="21" customHeight="1">
      <c r="B11" s="4" t="s">
        <v>5</v>
      </c>
      <c r="C11" s="24">
        <v>2698.4</v>
      </c>
      <c r="D11" s="24">
        <v>4113.8</v>
      </c>
      <c r="E11" s="14">
        <f t="shared" si="0"/>
        <v>1415.4</v>
      </c>
      <c r="F11" s="15">
        <f t="shared" si="1"/>
        <v>152.45330566261487</v>
      </c>
    </row>
    <row r="12" spans="2:6" ht="22.5" customHeight="1">
      <c r="B12" s="11" t="s">
        <v>6</v>
      </c>
      <c r="C12" s="24">
        <v>108557.3</v>
      </c>
      <c r="D12" s="24">
        <v>111074.4</v>
      </c>
      <c r="E12" s="14">
        <f t="shared" si="0"/>
        <v>2517.0999999999913</v>
      </c>
      <c r="F12" s="15">
        <f t="shared" si="1"/>
        <v>102.31868331286795</v>
      </c>
    </row>
    <row r="13" spans="2:6" ht="23.25" customHeight="1">
      <c r="B13" s="4" t="s">
        <v>7</v>
      </c>
      <c r="C13" s="24">
        <v>12020</v>
      </c>
      <c r="D13" s="24">
        <v>12625.8</v>
      </c>
      <c r="E13" s="14">
        <f t="shared" si="0"/>
        <v>605.79999999999927</v>
      </c>
      <c r="F13" s="15">
        <f t="shared" si="1"/>
        <v>105.03993344425957</v>
      </c>
    </row>
    <row r="14" spans="2:6" ht="24.75" customHeight="1">
      <c r="B14" s="4" t="s">
        <v>8</v>
      </c>
      <c r="C14" s="24">
        <v>24</v>
      </c>
      <c r="D14" s="24">
        <v>8.7999999999999989</v>
      </c>
      <c r="E14" s="14">
        <f t="shared" si="0"/>
        <v>-15.200000000000001</v>
      </c>
      <c r="F14" s="15">
        <f t="shared" si="1"/>
        <v>36.666666666666664</v>
      </c>
    </row>
    <row r="15" spans="2:6" ht="21.75" customHeight="1">
      <c r="B15" s="1" t="s">
        <v>9</v>
      </c>
      <c r="C15" s="22">
        <f>SUM(C16:C21)</f>
        <v>139991.70000000001</v>
      </c>
      <c r="D15" s="22">
        <f>SUM(D16:D21)</f>
        <v>173456.80000000002</v>
      </c>
      <c r="E15" s="12">
        <f t="shared" si="0"/>
        <v>33465.100000000006</v>
      </c>
      <c r="F15" s="13">
        <f t="shared" si="1"/>
        <v>123.90506008570507</v>
      </c>
    </row>
    <row r="16" spans="2:6" ht="38.25" customHeight="1">
      <c r="B16" s="5" t="s">
        <v>10</v>
      </c>
      <c r="C16" s="24">
        <v>55501.8</v>
      </c>
      <c r="D16" s="25">
        <v>54160.5</v>
      </c>
      <c r="E16" s="14">
        <f t="shared" si="0"/>
        <v>-1341.3000000000029</v>
      </c>
      <c r="F16" s="15">
        <f>D16/C16*100</f>
        <v>97.583321622001435</v>
      </c>
    </row>
    <row r="17" spans="2:10" ht="29.25" customHeight="1">
      <c r="B17" s="5" t="s">
        <v>11</v>
      </c>
      <c r="C17" s="24">
        <v>7114.9</v>
      </c>
      <c r="D17" s="25">
        <v>6990.4</v>
      </c>
      <c r="E17" s="14">
        <f t="shared" si="0"/>
        <v>-124.5</v>
      </c>
      <c r="F17" s="15">
        <f t="shared" si="1"/>
        <v>98.250151091371634</v>
      </c>
    </row>
    <row r="18" spans="2:10" ht="27" customHeight="1">
      <c r="B18" s="5" t="s">
        <v>12</v>
      </c>
      <c r="C18" s="24">
        <v>3389.9</v>
      </c>
      <c r="D18" s="25">
        <v>2850.4</v>
      </c>
      <c r="E18" s="14">
        <f t="shared" si="0"/>
        <v>-539.5</v>
      </c>
      <c r="F18" s="15">
        <f t="shared" si="1"/>
        <v>84.085076255936755</v>
      </c>
      <c r="J18" t="s">
        <v>18</v>
      </c>
    </row>
    <row r="19" spans="2:10" ht="30.75" customHeight="1">
      <c r="B19" s="17" t="s">
        <v>21</v>
      </c>
      <c r="C19" s="24">
        <v>61963.199999999997</v>
      </c>
      <c r="D19" s="25">
        <v>93537.7</v>
      </c>
      <c r="E19" s="14">
        <f t="shared" si="0"/>
        <v>31574.5</v>
      </c>
      <c r="F19" s="15">
        <f t="shared" si="1"/>
        <v>150.95685826426009</v>
      </c>
    </row>
    <row r="20" spans="2:10" ht="22.5" customHeight="1">
      <c r="B20" s="5" t="s">
        <v>13</v>
      </c>
      <c r="C20" s="24">
        <v>11815.4</v>
      </c>
      <c r="D20" s="25">
        <v>13408.600000000002</v>
      </c>
      <c r="E20" s="14">
        <f t="shared" si="0"/>
        <v>1593.2000000000025</v>
      </c>
      <c r="F20" s="15">
        <f t="shared" si="1"/>
        <v>113.48409702591536</v>
      </c>
    </row>
    <row r="21" spans="2:10" ht="24" customHeight="1">
      <c r="B21" s="5" t="s">
        <v>17</v>
      </c>
      <c r="C21" s="24">
        <v>206.5</v>
      </c>
      <c r="D21" s="25">
        <v>2509.1999999999998</v>
      </c>
      <c r="E21" s="14">
        <f t="shared" si="0"/>
        <v>2302.6999999999998</v>
      </c>
      <c r="F21" s="15">
        <f>D21/C21*100</f>
        <v>1215.1089588377722</v>
      </c>
    </row>
    <row r="22" spans="2:10" ht="27.75" customHeight="1">
      <c r="B22" s="1" t="s">
        <v>15</v>
      </c>
      <c r="C22" s="12">
        <f>C5+C15</f>
        <v>694073.40000000014</v>
      </c>
      <c r="D22" s="12">
        <f>D5+D15</f>
        <v>724170.20000000019</v>
      </c>
      <c r="E22" s="12">
        <f>D22-C22</f>
        <v>30096.800000000047</v>
      </c>
      <c r="F22" s="13">
        <f>D22/C22*100</f>
        <v>104.33625607896802</v>
      </c>
    </row>
    <row r="23" spans="2:10">
      <c r="B23" s="9"/>
      <c r="C23" s="10"/>
    </row>
    <row r="24" spans="2:10">
      <c r="B24" s="9"/>
      <c r="C24" s="10"/>
    </row>
    <row r="25" spans="2:10">
      <c r="C25" s="19"/>
      <c r="D25" s="20"/>
    </row>
  </sheetData>
  <mergeCells count="2">
    <mergeCell ref="E1:F1"/>
    <mergeCell ref="B2:F2"/>
  </mergeCells>
  <pageMargins left="0.23622047244094491" right="0.19685039370078741" top="0.79" bottom="0.15748031496062992" header="0.5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мф</vt:lpstr>
      <vt:lpstr>мф!Область_печати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Абакумова О.Ю.</cp:lastModifiedBy>
  <cp:lastPrinted>2015-03-11T10:49:12Z</cp:lastPrinted>
  <dcterms:created xsi:type="dcterms:W3CDTF">2009-02-12T06:50:30Z</dcterms:created>
  <dcterms:modified xsi:type="dcterms:W3CDTF">2015-03-19T11:00:14Z</dcterms:modified>
</cp:coreProperties>
</file>